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<sst xmlns="http://schemas.openxmlformats.org/spreadsheetml/2006/main" count="104" uniqueCount="58">
  <si>
    <t>WYKAZ ŚRODKÓW TRWAŁYCH MIASTA BEŁCHATÓW NA DZIEŃ 2014-12-31 r.</t>
  </si>
  <si>
    <t>Nazwa</t>
  </si>
  <si>
    <t>Wartość początkowa</t>
  </si>
  <si>
    <t>Wartość netto</t>
  </si>
  <si>
    <t>Sposób zagospodarowania</t>
  </si>
  <si>
    <t>W bezpośrednim zarządzie (wydziały UM)</t>
  </si>
  <si>
    <t>Jednostki budżetowe</t>
  </si>
  <si>
    <t>Dzierżawa</t>
  </si>
  <si>
    <t>Inne umowy</t>
  </si>
  <si>
    <t>I GRUNTY GR. 0</t>
  </si>
  <si>
    <t>70 523 215,12</t>
  </si>
  <si>
    <t xml:space="preserve">  0,00</t>
  </si>
  <si>
    <t>Ewidencja bilansowa Urzędu Miasta</t>
  </si>
  <si>
    <t>66 500 797,81</t>
  </si>
  <si>
    <t>W tym prawo wieczystego użytkowania</t>
  </si>
  <si>
    <t xml:space="preserve"> 442 455,42</t>
  </si>
  <si>
    <t>4 022 417,31</t>
  </si>
  <si>
    <t>II BUDYNKI GR. I</t>
  </si>
  <si>
    <t>103 538 894,65</t>
  </si>
  <si>
    <t>Mieszkalne</t>
  </si>
  <si>
    <t>51 490 010,24</t>
  </si>
  <si>
    <t>Obiekty sportowe</t>
  </si>
  <si>
    <t>10 915 388,58</t>
  </si>
  <si>
    <t>Obiekty kultury</t>
  </si>
  <si>
    <t>8 062 391,75</t>
  </si>
  <si>
    <t>Obiekty szkolne</t>
  </si>
  <si>
    <t xml:space="preserve"> 181 850,86</t>
  </si>
  <si>
    <t>Obiekty służby zdrowia</t>
  </si>
  <si>
    <t xml:space="preserve"> 280 015,81</t>
  </si>
  <si>
    <t>Pozostałe</t>
  </si>
  <si>
    <t>32 609 237,41</t>
  </si>
  <si>
    <t>III BUDOWLE I URZĄDZENIA TECHNICZNE GR. II-VI</t>
  </si>
  <si>
    <t>219 812 558,44</t>
  </si>
  <si>
    <t>Sieci i przyłącza wodociągowe</t>
  </si>
  <si>
    <t>3 456 025,26</t>
  </si>
  <si>
    <t>Sieci i przyłącza kanalizacji sanitarnej</t>
  </si>
  <si>
    <t>7 653 561,29</t>
  </si>
  <si>
    <t>Sieci i przyłącza kanalizacji deszczowej</t>
  </si>
  <si>
    <t>52 760 552,13</t>
  </si>
  <si>
    <t>Sieci i przyłącza cieplne</t>
  </si>
  <si>
    <t>Drogi i mosty</t>
  </si>
  <si>
    <t>104 986 293,02</t>
  </si>
  <si>
    <t>Oświetlenie</t>
  </si>
  <si>
    <t>11 858 126,12</t>
  </si>
  <si>
    <t>6 251 802,92</t>
  </si>
  <si>
    <t>Inne</t>
  </si>
  <si>
    <t>32 845 997,56</t>
  </si>
  <si>
    <t>IV ŚRODKI TRANSPORTOWE GR. VII</t>
  </si>
  <si>
    <t>6 845 210,29</t>
  </si>
  <si>
    <t>POZOSTAŁE - GRUPA VIII</t>
  </si>
  <si>
    <t>6 826 277,59</t>
  </si>
  <si>
    <t>RAZEM</t>
  </si>
  <si>
    <t>407 546 156,09</t>
  </si>
  <si>
    <t>Wieczyste użytkowanie gruntów //mienie w trakcie zagospod.</t>
  </si>
  <si>
    <t>Umorzenie na dn. 31.12.14r.</t>
  </si>
  <si>
    <t>W tym przekazane w wieczyste użytkowanie</t>
  </si>
  <si>
    <t>Zaewidencjonowane w jednostkach gminnych</t>
  </si>
  <si>
    <t>ZAŁĄCZNIK NR 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</si>
</sst>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.75"/>
      <color indexed="8"/>
      <name val="Arial"/>
      <family val="0"/>
    </font>
    <font>
      <sz val="7.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.15"/>
      <color indexed="8"/>
      <name val="Arial"/>
      <family val="0"/>
    </font>
    <font>
      <sz val="8.25"/>
      <color indexed="8"/>
      <name val="Arial"/>
      <family val="0"/>
    </font>
    <font>
      <sz val="8"/>
      <name val="Arial"/>
      <family val="0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2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7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1" fillId="0" borderId="0" xfId="0" applyNumberFormat="1" applyFont="1" applyFill="1" applyBorder="1" applyAlignment="1" applyProtection="1">
      <alignment horizontal="left"/>
      <protection locked="0"/>
    </xf>
    <xf numFmtId="2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2" fillId="35" borderId="0" xfId="0" applyNumberFormat="1" applyFont="1" applyFill="1" applyAlignment="1" applyProtection="1">
      <alignment horizontal="center" vertical="center" wrapText="1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9" fillId="34" borderId="0" xfId="0" applyNumberFormat="1" applyFont="1" applyFill="1" applyAlignment="1" applyProtection="1">
      <alignment horizontal="left" vertical="top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2" fontId="7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EDED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showGridLines="0" tabSelected="1" zoomScalePageLayoutView="0" workbookViewId="0" topLeftCell="A1">
      <selection activeCell="A1" sqref="A1:K1"/>
    </sheetView>
  </sheetViews>
  <sheetFormatPr defaultColWidth="9.33203125" defaultRowHeight="12.75"/>
  <cols>
    <col min="1" max="1" width="9.5" style="0" customWidth="1"/>
    <col min="2" max="2" width="35.5" style="0" customWidth="1"/>
    <col min="3" max="3" width="19.83203125" style="0" customWidth="1"/>
    <col min="4" max="4" width="4.66015625" style="0" customWidth="1"/>
    <col min="5" max="5" width="16" style="0" customWidth="1"/>
    <col min="6" max="6" width="19.33203125" style="0" customWidth="1"/>
    <col min="7" max="7" width="19.16015625" style="0" customWidth="1"/>
    <col min="8" max="8" width="18.16015625" style="0" customWidth="1"/>
    <col min="9" max="9" width="20.16015625" style="0" customWidth="1"/>
    <col min="10" max="10" width="18.33203125" style="0" customWidth="1"/>
    <col min="11" max="11" width="20.66015625" style="0" customWidth="1"/>
    <col min="12" max="12" width="1.5" style="0" customWidth="1"/>
    <col min="15" max="15" width="21.83203125" style="0" customWidth="1"/>
    <col min="17" max="17" width="14.16015625" style="0" customWidth="1"/>
  </cols>
  <sheetData>
    <row r="1" spans="1:11" ht="15.75" customHeight="1">
      <c r="A1" s="13" t="s">
        <v>57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2:11" ht="14.25" customHeight="1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13.5" customHeight="1">
      <c r="B3" s="15" t="s">
        <v>1</v>
      </c>
      <c r="C3" s="15" t="s">
        <v>2</v>
      </c>
      <c r="D3" s="16" t="s">
        <v>54</v>
      </c>
      <c r="E3" s="15"/>
      <c r="F3" s="15" t="s">
        <v>3</v>
      </c>
      <c r="G3" s="15" t="s">
        <v>4</v>
      </c>
      <c r="H3" s="15"/>
      <c r="I3" s="15"/>
      <c r="J3" s="15"/>
      <c r="K3" s="15"/>
    </row>
    <row r="4" spans="2:11" ht="34.5" customHeight="1">
      <c r="B4" s="15"/>
      <c r="C4" s="15"/>
      <c r="D4" s="15"/>
      <c r="E4" s="15"/>
      <c r="F4" s="15"/>
      <c r="G4" s="2" t="s">
        <v>5</v>
      </c>
      <c r="H4" s="1" t="s">
        <v>6</v>
      </c>
      <c r="I4" s="1" t="s">
        <v>7</v>
      </c>
      <c r="J4" s="1" t="s">
        <v>8</v>
      </c>
      <c r="K4" s="10" t="s">
        <v>53</v>
      </c>
    </row>
    <row r="5" spans="2:17" ht="21.75" customHeight="1">
      <c r="B5" s="3" t="s">
        <v>9</v>
      </c>
      <c r="C5" s="6">
        <f>SUM(G5:K5)</f>
        <v>81192806.11999999</v>
      </c>
      <c r="D5" s="17">
        <f>SUM(L5,P5)</f>
        <v>0</v>
      </c>
      <c r="E5" s="17"/>
      <c r="F5" s="6">
        <f>C5-D5</f>
        <v>81192806.11999999</v>
      </c>
      <c r="G5" s="6">
        <v>52779355.5</v>
      </c>
      <c r="H5" s="6">
        <v>10669591</v>
      </c>
      <c r="I5" s="6">
        <v>13120699.74</v>
      </c>
      <c r="J5" s="6">
        <v>600742.57</v>
      </c>
      <c r="K5" s="6">
        <v>4022417.31</v>
      </c>
      <c r="L5" s="7">
        <v>0</v>
      </c>
      <c r="M5" s="7"/>
      <c r="N5" s="7"/>
      <c r="O5" s="6" t="s">
        <v>10</v>
      </c>
      <c r="P5" s="17" t="s">
        <v>11</v>
      </c>
      <c r="Q5" s="17"/>
    </row>
    <row r="6" spans="2:17" ht="29.25" customHeight="1">
      <c r="B6" s="12" t="s">
        <v>12</v>
      </c>
      <c r="C6" s="6">
        <f aca="true" t="shared" si="0" ref="C6:C28">SUM(G6:K6)</f>
        <v>70523215.12</v>
      </c>
      <c r="D6" s="17">
        <f aca="true" t="shared" si="1" ref="D6:D28">SUM(L6,P6)</f>
        <v>0</v>
      </c>
      <c r="E6" s="17"/>
      <c r="F6" s="6">
        <f aca="true" t="shared" si="2" ref="F6:F28">C6-D6</f>
        <v>70523215.12</v>
      </c>
      <c r="G6" s="8">
        <v>52779355.5</v>
      </c>
      <c r="H6" s="8" t="s">
        <v>11</v>
      </c>
      <c r="I6" s="8">
        <v>13120699.74</v>
      </c>
      <c r="J6" s="8">
        <v>600742.57</v>
      </c>
      <c r="K6" s="8">
        <v>4022417.31</v>
      </c>
      <c r="L6" s="7">
        <v>0</v>
      </c>
      <c r="M6" s="7"/>
      <c r="N6" s="7"/>
      <c r="O6" s="8" t="s">
        <v>13</v>
      </c>
      <c r="P6" s="20" t="s">
        <v>11</v>
      </c>
      <c r="Q6" s="20"/>
    </row>
    <row r="7" spans="2:17" ht="27.75" customHeight="1">
      <c r="B7" s="11" t="s">
        <v>14</v>
      </c>
      <c r="C7" s="6">
        <f t="shared" si="0"/>
        <v>442455.42000000004</v>
      </c>
      <c r="D7" s="17">
        <f t="shared" si="1"/>
        <v>0</v>
      </c>
      <c r="E7" s="17"/>
      <c r="F7" s="6">
        <f t="shared" si="2"/>
        <v>442455.42000000004</v>
      </c>
      <c r="G7" s="8">
        <v>349695.27</v>
      </c>
      <c r="H7" s="8" t="s">
        <v>11</v>
      </c>
      <c r="I7" s="8">
        <v>92760.15</v>
      </c>
      <c r="J7" s="8" t="s">
        <v>11</v>
      </c>
      <c r="K7" s="8" t="s">
        <v>11</v>
      </c>
      <c r="L7" s="7">
        <v>0</v>
      </c>
      <c r="M7" s="7"/>
      <c r="N7" s="7"/>
      <c r="O7" s="8" t="s">
        <v>15</v>
      </c>
      <c r="P7" s="20" t="s">
        <v>11</v>
      </c>
      <c r="Q7" s="20"/>
    </row>
    <row r="8" spans="2:17" ht="27.75" customHeight="1">
      <c r="B8" s="11" t="s">
        <v>55</v>
      </c>
      <c r="C8" s="6">
        <f t="shared" si="0"/>
        <v>4022417.31</v>
      </c>
      <c r="D8" s="17">
        <f t="shared" si="1"/>
        <v>0</v>
      </c>
      <c r="E8" s="17"/>
      <c r="F8" s="6">
        <f t="shared" si="2"/>
        <v>4022417.31</v>
      </c>
      <c r="G8" s="8">
        <v>0</v>
      </c>
      <c r="H8" s="8" t="s">
        <v>11</v>
      </c>
      <c r="I8" s="8" t="s">
        <v>11</v>
      </c>
      <c r="J8" s="8" t="s">
        <v>11</v>
      </c>
      <c r="K8" s="8">
        <v>4022417.31</v>
      </c>
      <c r="L8" s="7">
        <v>0</v>
      </c>
      <c r="M8" s="7"/>
      <c r="N8" s="7"/>
      <c r="O8" s="8" t="s">
        <v>16</v>
      </c>
      <c r="P8" s="20" t="s">
        <v>11</v>
      </c>
      <c r="Q8" s="20"/>
    </row>
    <row r="9" spans="2:17" ht="27" customHeight="1">
      <c r="B9" s="12" t="s">
        <v>56</v>
      </c>
      <c r="C9" s="6">
        <f t="shared" si="0"/>
        <v>10669591</v>
      </c>
      <c r="D9" s="17">
        <f t="shared" si="1"/>
        <v>0</v>
      </c>
      <c r="E9" s="17"/>
      <c r="F9" s="6">
        <f t="shared" si="2"/>
        <v>10669591</v>
      </c>
      <c r="G9" s="8" t="s">
        <v>11</v>
      </c>
      <c r="H9" s="8">
        <v>10669591</v>
      </c>
      <c r="I9" s="8" t="s">
        <v>11</v>
      </c>
      <c r="J9" s="8" t="s">
        <v>11</v>
      </c>
      <c r="K9" s="8" t="s">
        <v>11</v>
      </c>
      <c r="L9" s="7">
        <v>0</v>
      </c>
      <c r="M9" s="7"/>
      <c r="N9" s="7"/>
      <c r="O9" s="8" t="s">
        <v>11</v>
      </c>
      <c r="P9" s="20" t="s">
        <v>11</v>
      </c>
      <c r="Q9" s="20"/>
    </row>
    <row r="10" spans="2:17" ht="21.75" customHeight="1">
      <c r="B10" s="3" t="s">
        <v>17</v>
      </c>
      <c r="C10" s="6">
        <f t="shared" si="0"/>
        <v>190463924.22</v>
      </c>
      <c r="D10" s="17">
        <f t="shared" si="1"/>
        <v>44601051.67</v>
      </c>
      <c r="E10" s="17"/>
      <c r="F10" s="6">
        <f t="shared" si="2"/>
        <v>145862872.55</v>
      </c>
      <c r="G10" s="6">
        <v>6623539.98</v>
      </c>
      <c r="H10" s="6">
        <v>86925029.57</v>
      </c>
      <c r="I10" s="6">
        <v>69972939.48</v>
      </c>
      <c r="J10" s="6">
        <v>26608117.21</v>
      </c>
      <c r="K10" s="6">
        <v>334297.98</v>
      </c>
      <c r="L10" s="7">
        <v>21292196.5</v>
      </c>
      <c r="M10" s="7"/>
      <c r="N10" s="7"/>
      <c r="O10" s="6" t="s">
        <v>18</v>
      </c>
      <c r="P10" s="17">
        <v>23308855.17</v>
      </c>
      <c r="Q10" s="17"/>
    </row>
    <row r="11" spans="2:17" ht="21.75" customHeight="1">
      <c r="B11" s="4" t="s">
        <v>19</v>
      </c>
      <c r="C11" s="6">
        <f t="shared" si="0"/>
        <v>51490010.24</v>
      </c>
      <c r="D11" s="17">
        <f t="shared" si="1"/>
        <v>13434032.52</v>
      </c>
      <c r="E11" s="17"/>
      <c r="F11" s="6">
        <f t="shared" si="2"/>
        <v>38055977.72</v>
      </c>
      <c r="G11" s="8" t="s">
        <v>11</v>
      </c>
      <c r="H11" s="8" t="s">
        <v>11</v>
      </c>
      <c r="I11" s="8">
        <v>51054879</v>
      </c>
      <c r="J11" s="8">
        <v>233372.24</v>
      </c>
      <c r="K11" s="8">
        <v>201759</v>
      </c>
      <c r="L11" s="7">
        <v>0</v>
      </c>
      <c r="M11" s="7"/>
      <c r="N11" s="7"/>
      <c r="O11" s="8" t="s">
        <v>20</v>
      </c>
      <c r="P11" s="20">
        <v>13434032.52</v>
      </c>
      <c r="Q11" s="20"/>
    </row>
    <row r="12" spans="2:17" ht="21.75" customHeight="1">
      <c r="B12" s="4" t="s">
        <v>21</v>
      </c>
      <c r="C12" s="6">
        <f t="shared" si="0"/>
        <v>11827502.2</v>
      </c>
      <c r="D12" s="17">
        <f t="shared" si="1"/>
        <v>2188917.0100000002</v>
      </c>
      <c r="E12" s="17"/>
      <c r="F12" s="6">
        <f t="shared" si="2"/>
        <v>9638585.19</v>
      </c>
      <c r="G12" s="8" t="s">
        <v>11</v>
      </c>
      <c r="H12" s="8">
        <v>912113.62</v>
      </c>
      <c r="I12" s="8">
        <v>10915388.58</v>
      </c>
      <c r="J12" s="8" t="s">
        <v>11</v>
      </c>
      <c r="K12" s="8" t="s">
        <v>11</v>
      </c>
      <c r="L12" s="7">
        <v>86026.33</v>
      </c>
      <c r="M12" s="7"/>
      <c r="N12" s="7"/>
      <c r="O12" s="8" t="s">
        <v>22</v>
      </c>
      <c r="P12" s="20">
        <v>2102890.68</v>
      </c>
      <c r="Q12" s="20"/>
    </row>
    <row r="13" spans="2:17" ht="21.75" customHeight="1">
      <c r="B13" s="4" t="s">
        <v>23</v>
      </c>
      <c r="C13" s="6">
        <f t="shared" si="0"/>
        <v>25840558.29</v>
      </c>
      <c r="D13" s="17">
        <f t="shared" si="1"/>
        <v>3133808.83</v>
      </c>
      <c r="E13" s="17"/>
      <c r="F13" s="6">
        <f t="shared" si="2"/>
        <v>22706749.46</v>
      </c>
      <c r="G13" s="8" t="s">
        <v>11</v>
      </c>
      <c r="H13" s="8" t="s">
        <v>11</v>
      </c>
      <c r="I13" s="8" t="s">
        <v>11</v>
      </c>
      <c r="J13" s="8">
        <v>25840558.29</v>
      </c>
      <c r="K13" s="8" t="s">
        <v>11</v>
      </c>
      <c r="L13" s="7">
        <v>0</v>
      </c>
      <c r="M13" s="7"/>
      <c r="N13" s="7"/>
      <c r="O13" s="8" t="s">
        <v>24</v>
      </c>
      <c r="P13" s="20">
        <v>3133808.83</v>
      </c>
      <c r="Q13" s="20"/>
    </row>
    <row r="14" spans="2:17" ht="21.75" customHeight="1">
      <c r="B14" s="4" t="s">
        <v>25</v>
      </c>
      <c r="C14" s="6">
        <f t="shared" si="0"/>
        <v>81609840.17</v>
      </c>
      <c r="D14" s="17">
        <f t="shared" si="1"/>
        <v>20168792.53</v>
      </c>
      <c r="E14" s="17"/>
      <c r="F14" s="6">
        <f t="shared" si="2"/>
        <v>61441047.64</v>
      </c>
      <c r="G14" s="8" t="s">
        <v>11</v>
      </c>
      <c r="H14" s="8">
        <v>81427989.31</v>
      </c>
      <c r="I14" s="8" t="s">
        <v>11</v>
      </c>
      <c r="J14" s="8">
        <v>181850.86</v>
      </c>
      <c r="K14" s="8" t="s">
        <v>11</v>
      </c>
      <c r="L14" s="7">
        <v>20101967</v>
      </c>
      <c r="M14" s="7"/>
      <c r="N14" s="7"/>
      <c r="O14" s="8" t="s">
        <v>26</v>
      </c>
      <c r="P14" s="20">
        <v>66825.53</v>
      </c>
      <c r="Q14" s="20"/>
    </row>
    <row r="15" spans="2:17" ht="21.75" customHeight="1">
      <c r="B15" s="4" t="s">
        <v>27</v>
      </c>
      <c r="C15" s="6">
        <f t="shared" si="0"/>
        <v>280015.81</v>
      </c>
      <c r="D15" s="17">
        <f t="shared" si="1"/>
        <v>213249.2</v>
      </c>
      <c r="E15" s="17"/>
      <c r="F15" s="6">
        <f t="shared" si="2"/>
        <v>66766.60999999999</v>
      </c>
      <c r="G15" s="8" t="s">
        <v>11</v>
      </c>
      <c r="H15" s="8" t="s">
        <v>11</v>
      </c>
      <c r="I15" s="8" t="s">
        <v>11</v>
      </c>
      <c r="J15" s="8">
        <v>280015.81</v>
      </c>
      <c r="K15" s="8" t="s">
        <v>11</v>
      </c>
      <c r="L15" s="7">
        <v>0</v>
      </c>
      <c r="M15" s="7"/>
      <c r="N15" s="7"/>
      <c r="O15" s="8" t="s">
        <v>28</v>
      </c>
      <c r="P15" s="20">
        <v>213249.2</v>
      </c>
      <c r="Q15" s="20"/>
    </row>
    <row r="16" spans="2:17" ht="21.75" customHeight="1">
      <c r="B16" s="4" t="s">
        <v>29</v>
      </c>
      <c r="C16" s="6">
        <f t="shared" si="0"/>
        <v>19415997.510000005</v>
      </c>
      <c r="D16" s="17">
        <v>5462251.58</v>
      </c>
      <c r="E16" s="17"/>
      <c r="F16" s="6">
        <f t="shared" si="2"/>
        <v>13953745.930000005</v>
      </c>
      <c r="G16" s="8">
        <v>6623539.98</v>
      </c>
      <c r="H16" s="8">
        <v>4584926.64</v>
      </c>
      <c r="I16" s="8">
        <v>8002671.9</v>
      </c>
      <c r="J16" s="8">
        <v>72320.01</v>
      </c>
      <c r="K16" s="8">
        <v>132538.98</v>
      </c>
      <c r="L16" s="7">
        <v>1104203.17</v>
      </c>
      <c r="M16" s="7"/>
      <c r="N16" s="7"/>
      <c r="O16" s="8" t="s">
        <v>30</v>
      </c>
      <c r="P16" s="20">
        <v>4728426.91</v>
      </c>
      <c r="Q16" s="20"/>
    </row>
    <row r="17" spans="2:17" ht="27" customHeight="1">
      <c r="B17" s="3" t="s">
        <v>31</v>
      </c>
      <c r="C17" s="6">
        <f t="shared" si="0"/>
        <v>230700407.78</v>
      </c>
      <c r="D17" s="17">
        <f t="shared" si="1"/>
        <v>91096003.46000001</v>
      </c>
      <c r="E17" s="17"/>
      <c r="F17" s="6">
        <f t="shared" si="2"/>
        <v>139604404.32</v>
      </c>
      <c r="G17" s="6">
        <v>141336971.98</v>
      </c>
      <c r="H17" s="6">
        <v>10887849.34</v>
      </c>
      <c r="I17" s="6">
        <v>72087586.17</v>
      </c>
      <c r="J17" s="6">
        <v>4394457.47</v>
      </c>
      <c r="K17" s="6">
        <v>1993542.82</v>
      </c>
      <c r="L17" s="7">
        <v>3399656.2</v>
      </c>
      <c r="M17" s="7"/>
      <c r="N17" s="7"/>
      <c r="O17" s="6" t="s">
        <v>32</v>
      </c>
      <c r="P17" s="17">
        <v>87696347.26</v>
      </c>
      <c r="Q17" s="17"/>
    </row>
    <row r="18" spans="2:17" ht="21.75" customHeight="1">
      <c r="B18" s="4" t="s">
        <v>33</v>
      </c>
      <c r="C18" s="6">
        <f t="shared" si="0"/>
        <v>3456025.26</v>
      </c>
      <c r="D18" s="17">
        <f t="shared" si="1"/>
        <v>540375.04</v>
      </c>
      <c r="E18" s="17"/>
      <c r="F18" s="6">
        <f t="shared" si="2"/>
        <v>2915650.2199999997</v>
      </c>
      <c r="G18" s="8">
        <v>276422.23</v>
      </c>
      <c r="H18" s="8" t="s">
        <v>11</v>
      </c>
      <c r="I18" s="8">
        <v>3179603.03</v>
      </c>
      <c r="J18" s="8" t="s">
        <v>11</v>
      </c>
      <c r="K18" s="8" t="s">
        <v>11</v>
      </c>
      <c r="L18" s="7">
        <v>0</v>
      </c>
      <c r="M18" s="7"/>
      <c r="N18" s="7"/>
      <c r="O18" s="8" t="s">
        <v>34</v>
      </c>
      <c r="P18" s="20">
        <v>540375.04</v>
      </c>
      <c r="Q18" s="20"/>
    </row>
    <row r="19" spans="2:17" ht="27" customHeight="1">
      <c r="B19" s="4" t="s">
        <v>35</v>
      </c>
      <c r="C19" s="6">
        <f t="shared" si="0"/>
        <v>7692722.79</v>
      </c>
      <c r="D19" s="17">
        <f t="shared" si="1"/>
        <v>1321115.72</v>
      </c>
      <c r="E19" s="17"/>
      <c r="F19" s="6">
        <f t="shared" si="2"/>
        <v>6371607.07</v>
      </c>
      <c r="G19" s="8">
        <v>119415.94</v>
      </c>
      <c r="H19" s="8">
        <v>39161.5</v>
      </c>
      <c r="I19" s="8">
        <v>7443152.35</v>
      </c>
      <c r="J19" s="8">
        <v>90993</v>
      </c>
      <c r="K19" s="8" t="s">
        <v>11</v>
      </c>
      <c r="L19" s="7">
        <v>11989.88</v>
      </c>
      <c r="M19" s="7"/>
      <c r="N19" s="7"/>
      <c r="O19" s="8" t="s">
        <v>36</v>
      </c>
      <c r="P19" s="20">
        <v>1309125.84</v>
      </c>
      <c r="Q19" s="20"/>
    </row>
    <row r="20" spans="2:17" ht="27" customHeight="1">
      <c r="B20" s="4" t="s">
        <v>37</v>
      </c>
      <c r="C20" s="6">
        <f t="shared" si="0"/>
        <v>52795983.73</v>
      </c>
      <c r="D20" s="17">
        <f t="shared" si="1"/>
        <v>28223778.47</v>
      </c>
      <c r="E20" s="17"/>
      <c r="F20" s="6">
        <f t="shared" si="2"/>
        <v>24572205.259999998</v>
      </c>
      <c r="G20" s="8" t="s">
        <v>11</v>
      </c>
      <c r="H20" s="8">
        <v>35431.6</v>
      </c>
      <c r="I20" s="8">
        <v>52639353.73</v>
      </c>
      <c r="J20" s="8">
        <v>121198.4</v>
      </c>
      <c r="K20" s="8" t="s">
        <v>11</v>
      </c>
      <c r="L20" s="7">
        <v>16464.74</v>
      </c>
      <c r="M20" s="7"/>
      <c r="N20" s="7"/>
      <c r="O20" s="8" t="s">
        <v>38</v>
      </c>
      <c r="P20" s="20">
        <v>28207313.73</v>
      </c>
      <c r="Q20" s="20"/>
    </row>
    <row r="21" spans="2:17" ht="21.75" customHeight="1">
      <c r="B21" s="4" t="s">
        <v>39</v>
      </c>
      <c r="C21" s="6">
        <f t="shared" si="0"/>
        <v>9616.14</v>
      </c>
      <c r="D21" s="17">
        <f t="shared" si="1"/>
        <v>6478.41</v>
      </c>
      <c r="E21" s="17"/>
      <c r="F21" s="6">
        <f t="shared" si="2"/>
        <v>3137.7299999999996</v>
      </c>
      <c r="G21" s="8" t="s">
        <v>11</v>
      </c>
      <c r="H21" s="8">
        <v>9416</v>
      </c>
      <c r="I21" s="8">
        <v>200.14</v>
      </c>
      <c r="J21" s="8">
        <v>0</v>
      </c>
      <c r="K21" s="8" t="s">
        <v>11</v>
      </c>
      <c r="L21" s="7">
        <v>6465.66</v>
      </c>
      <c r="M21" s="7"/>
      <c r="N21" s="7"/>
      <c r="O21" s="8">
        <v>200.14</v>
      </c>
      <c r="P21" s="20">
        <v>12.75</v>
      </c>
      <c r="Q21" s="20"/>
    </row>
    <row r="22" spans="2:17" ht="21.75" customHeight="1">
      <c r="B22" s="4" t="s">
        <v>40</v>
      </c>
      <c r="C22" s="6">
        <f t="shared" si="0"/>
        <v>105558894.82</v>
      </c>
      <c r="D22" s="17">
        <f t="shared" si="1"/>
        <v>41647997.6</v>
      </c>
      <c r="E22" s="17"/>
      <c r="F22" s="6">
        <f t="shared" si="2"/>
        <v>63910897.21999999</v>
      </c>
      <c r="G22" s="8">
        <v>103253292.02</v>
      </c>
      <c r="H22" s="8">
        <v>572601.8</v>
      </c>
      <c r="I22" s="8">
        <v>1364001</v>
      </c>
      <c r="J22" s="8">
        <v>369000</v>
      </c>
      <c r="K22" s="8" t="s">
        <v>11</v>
      </c>
      <c r="L22" s="7">
        <v>207376.95</v>
      </c>
      <c r="M22" s="7"/>
      <c r="N22" s="7"/>
      <c r="O22" s="8" t="s">
        <v>41</v>
      </c>
      <c r="P22" s="20">
        <v>41440620.65</v>
      </c>
      <c r="Q22" s="20"/>
    </row>
    <row r="23" spans="2:17" ht="21.75" customHeight="1">
      <c r="B23" s="4" t="s">
        <v>42</v>
      </c>
      <c r="C23" s="6">
        <f t="shared" si="0"/>
        <v>12589635.910000002</v>
      </c>
      <c r="D23" s="17">
        <f t="shared" si="1"/>
        <v>4757504.86</v>
      </c>
      <c r="E23" s="17"/>
      <c r="F23" s="6">
        <f t="shared" si="2"/>
        <v>7832131.050000002</v>
      </c>
      <c r="G23" s="8">
        <v>11491596.94</v>
      </c>
      <c r="H23" s="8">
        <v>731509.79</v>
      </c>
      <c r="I23" s="8">
        <v>340241.38</v>
      </c>
      <c r="J23" s="8">
        <v>26287.8</v>
      </c>
      <c r="K23" s="8" t="s">
        <v>11</v>
      </c>
      <c r="L23" s="7">
        <v>147671.94</v>
      </c>
      <c r="M23" s="7"/>
      <c r="N23" s="7"/>
      <c r="O23" s="8" t="s">
        <v>43</v>
      </c>
      <c r="P23" s="20">
        <v>4609832.92</v>
      </c>
      <c r="Q23" s="20"/>
    </row>
    <row r="24" spans="2:17" ht="21.75" customHeight="1">
      <c r="B24" s="4" t="s">
        <v>21</v>
      </c>
      <c r="C24" s="6">
        <f t="shared" si="0"/>
        <v>11605295.91</v>
      </c>
      <c r="D24" s="17">
        <f t="shared" si="1"/>
        <v>2022151.7</v>
      </c>
      <c r="E24" s="17"/>
      <c r="F24" s="6">
        <f t="shared" si="2"/>
        <v>9583144.21</v>
      </c>
      <c r="G24" s="8">
        <v>4532892.29</v>
      </c>
      <c r="H24" s="8">
        <v>5353492.99</v>
      </c>
      <c r="I24" s="8">
        <v>1718910.63</v>
      </c>
      <c r="J24" s="8" t="s">
        <v>11</v>
      </c>
      <c r="K24" s="8" t="s">
        <v>11</v>
      </c>
      <c r="L24" s="7">
        <v>642476.95</v>
      </c>
      <c r="M24" s="7"/>
      <c r="N24" s="7"/>
      <c r="O24" s="8" t="s">
        <v>44</v>
      </c>
      <c r="P24" s="20">
        <v>1379674.75</v>
      </c>
      <c r="Q24" s="20"/>
    </row>
    <row r="25" spans="2:17" ht="21.75" customHeight="1">
      <c r="B25" s="4" t="s">
        <v>45</v>
      </c>
      <c r="C25" s="6">
        <f t="shared" si="0"/>
        <v>36992233.22</v>
      </c>
      <c r="D25" s="17">
        <f t="shared" si="1"/>
        <v>12576601.66</v>
      </c>
      <c r="E25" s="17"/>
      <c r="F25" s="6">
        <f t="shared" si="2"/>
        <v>24415631.56</v>
      </c>
      <c r="G25" s="8">
        <v>21663352.56</v>
      </c>
      <c r="H25" s="8">
        <v>4146235.66</v>
      </c>
      <c r="I25" s="8">
        <v>5402123.91</v>
      </c>
      <c r="J25" s="8">
        <v>3786978.27</v>
      </c>
      <c r="K25" s="8">
        <v>1993542.82</v>
      </c>
      <c r="L25" s="7">
        <v>2367210.08</v>
      </c>
      <c r="M25" s="7"/>
      <c r="N25" s="7"/>
      <c r="O25" s="8" t="s">
        <v>46</v>
      </c>
      <c r="P25" s="20">
        <v>10209391.58</v>
      </c>
      <c r="Q25" s="20"/>
    </row>
    <row r="26" spans="2:17" ht="27" customHeight="1">
      <c r="B26" s="3" t="s">
        <v>47</v>
      </c>
      <c r="C26" s="6">
        <f t="shared" si="0"/>
        <v>7019910.27</v>
      </c>
      <c r="D26" s="17">
        <f t="shared" si="1"/>
        <v>5080926.36</v>
      </c>
      <c r="E26" s="17"/>
      <c r="F26" s="6">
        <f t="shared" si="2"/>
        <v>1938983.9099999992</v>
      </c>
      <c r="G26" s="6">
        <v>897941.41</v>
      </c>
      <c r="H26" s="6">
        <v>174699.98</v>
      </c>
      <c r="I26" s="6">
        <v>5817268.88</v>
      </c>
      <c r="J26" s="6">
        <v>130000</v>
      </c>
      <c r="K26" s="6" t="s">
        <v>11</v>
      </c>
      <c r="L26" s="7">
        <v>174699.98</v>
      </c>
      <c r="M26" s="7"/>
      <c r="N26" s="7"/>
      <c r="O26" s="6" t="s">
        <v>48</v>
      </c>
      <c r="P26" s="17">
        <v>4906226.38</v>
      </c>
      <c r="Q26" s="17"/>
    </row>
    <row r="27" spans="2:17" ht="21.75" customHeight="1">
      <c r="B27" s="3" t="s">
        <v>49</v>
      </c>
      <c r="C27" s="6">
        <f t="shared" si="0"/>
        <v>7883087.02</v>
      </c>
      <c r="D27" s="17">
        <f t="shared" si="1"/>
        <v>5626484.659999999</v>
      </c>
      <c r="E27" s="17"/>
      <c r="F27" s="6">
        <f t="shared" si="2"/>
        <v>2256602.3600000003</v>
      </c>
      <c r="G27" s="6">
        <v>5114821.4</v>
      </c>
      <c r="H27" s="6">
        <v>1056809.43</v>
      </c>
      <c r="I27" s="6">
        <v>626957.51</v>
      </c>
      <c r="J27" s="6">
        <v>1060898.68</v>
      </c>
      <c r="K27" s="6">
        <v>23600</v>
      </c>
      <c r="L27" s="7">
        <v>815445.14</v>
      </c>
      <c r="M27" s="7"/>
      <c r="N27" s="7"/>
      <c r="O27" s="6" t="s">
        <v>50</v>
      </c>
      <c r="P27" s="17">
        <v>4811039.52</v>
      </c>
      <c r="Q27" s="17"/>
    </row>
    <row r="28" spans="2:17" ht="21.75" customHeight="1">
      <c r="B28" s="5" t="s">
        <v>51</v>
      </c>
      <c r="C28" s="6">
        <f t="shared" si="0"/>
        <v>517260135.41</v>
      </c>
      <c r="D28" s="17">
        <f t="shared" si="1"/>
        <v>146404466.15</v>
      </c>
      <c r="E28" s="17"/>
      <c r="F28" s="6">
        <f t="shared" si="2"/>
        <v>370855669.26</v>
      </c>
      <c r="G28" s="9">
        <v>206752630.27</v>
      </c>
      <c r="H28" s="9">
        <v>109713979.32</v>
      </c>
      <c r="I28" s="9">
        <v>161625451.78</v>
      </c>
      <c r="J28" s="9">
        <v>32794215.93</v>
      </c>
      <c r="K28" s="9">
        <v>6373858.11</v>
      </c>
      <c r="L28" s="7">
        <v>25681997.82</v>
      </c>
      <c r="M28" s="7"/>
      <c r="N28" s="7"/>
      <c r="O28" s="9" t="s">
        <v>52</v>
      </c>
      <c r="P28" s="21">
        <v>120722468.33</v>
      </c>
      <c r="Q28" s="21"/>
    </row>
    <row r="29" spans="1:11" ht="6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2:11" ht="36" customHeight="1">
      <c r="B30" s="18"/>
      <c r="C30" s="18"/>
      <c r="D30" s="18"/>
      <c r="E30" s="19"/>
      <c r="F30" s="19"/>
      <c r="G30" s="19"/>
      <c r="H30" s="19"/>
      <c r="I30" s="19"/>
      <c r="J30" s="19"/>
      <c r="K30" s="19"/>
    </row>
  </sheetData>
  <sheetProtection/>
  <mergeCells count="58">
    <mergeCell ref="P27:Q27"/>
    <mergeCell ref="P24:Q24"/>
    <mergeCell ref="P23:Q23"/>
    <mergeCell ref="P22:Q22"/>
    <mergeCell ref="P28:Q28"/>
    <mergeCell ref="P15:Q15"/>
    <mergeCell ref="P16:Q16"/>
    <mergeCell ref="P17:Q17"/>
    <mergeCell ref="P18:Q18"/>
    <mergeCell ref="P19:Q19"/>
    <mergeCell ref="P25:Q25"/>
    <mergeCell ref="P26:Q26"/>
    <mergeCell ref="D23:E23"/>
    <mergeCell ref="D24:E24"/>
    <mergeCell ref="D22:E22"/>
    <mergeCell ref="D19:E19"/>
    <mergeCell ref="D20:E20"/>
    <mergeCell ref="D21:E21"/>
    <mergeCell ref="P8:Q8"/>
    <mergeCell ref="P9:Q9"/>
    <mergeCell ref="P10:Q10"/>
    <mergeCell ref="P11:Q11"/>
    <mergeCell ref="P20:Q20"/>
    <mergeCell ref="P21:Q21"/>
    <mergeCell ref="P12:Q12"/>
    <mergeCell ref="P13:Q13"/>
    <mergeCell ref="P14:Q14"/>
    <mergeCell ref="P5:Q5"/>
    <mergeCell ref="P6:Q6"/>
    <mergeCell ref="P7:Q7"/>
    <mergeCell ref="D13:E13"/>
    <mergeCell ref="D10:E10"/>
    <mergeCell ref="D5:E5"/>
    <mergeCell ref="D6:E6"/>
    <mergeCell ref="D7:E7"/>
    <mergeCell ref="D8:E8"/>
    <mergeCell ref="D9:E9"/>
    <mergeCell ref="B30:D30"/>
    <mergeCell ref="E30:K30"/>
    <mergeCell ref="D25:E25"/>
    <mergeCell ref="D26:E26"/>
    <mergeCell ref="D27:E27"/>
    <mergeCell ref="D28:E28"/>
    <mergeCell ref="A29:K29"/>
    <mergeCell ref="D17:E17"/>
    <mergeCell ref="D18:E18"/>
    <mergeCell ref="D11:E11"/>
    <mergeCell ref="D14:E14"/>
    <mergeCell ref="D15:E15"/>
    <mergeCell ref="D16:E16"/>
    <mergeCell ref="D12:E12"/>
    <mergeCell ref="A1:K1"/>
    <mergeCell ref="B2:K2"/>
    <mergeCell ref="B3:B4"/>
    <mergeCell ref="C3:C4"/>
    <mergeCell ref="D3:E4"/>
    <mergeCell ref="F3:F4"/>
    <mergeCell ref="G3:K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jolanta.blaszkiewicz</cp:lastModifiedBy>
  <cp:lastPrinted>2015-03-24T11:35:58Z</cp:lastPrinted>
  <dcterms:modified xsi:type="dcterms:W3CDTF">2015-03-24T11:48:30Z</dcterms:modified>
  <cp:category/>
  <cp:version/>
  <cp:contentType/>
  <cp:contentStatus/>
</cp:coreProperties>
</file>